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4" rupBuild="29127"/>
  <workbookPr filterPrivacy="1" defaultThemeVersion="124226"/>
  <bookViews>
    <workbookView xWindow="-108" yWindow="-108" windowWidth="23256" windowHeight="12456" activeTab="0"/>
  </bookViews>
  <sheets>
    <sheet name="Sheet1" sheetId="1" r:id="rId3"/>
  </sheets>
  <definedNames/>
  <calcPr calcId="191029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<sst xmlns="http://schemas.openxmlformats.org/spreadsheetml/2006/main" count="206" uniqueCount="70">
  <si>
    <t>Nr. p. k.</t>
  </si>
  <si>
    <t>PVN          EUR</t>
  </si>
  <si>
    <t>Mēr- vie- nība</t>
  </si>
  <si>
    <t xml:space="preserve">Dienvidkurzemes novada pašvaldības domes </t>
  </si>
  <si>
    <t xml:space="preserve">1.pielikums </t>
  </si>
  <si>
    <t xml:space="preserve">Dienvidkurzemes novada sporta infrastruktūras maksas pakalpojumu  cenrādis </t>
  </si>
  <si>
    <t>Adrese un pakalpojuma veids</t>
  </si>
  <si>
    <t>Cena bez PVN   EUR</t>
  </si>
  <si>
    <t>Cena  ar PVN       EUR</t>
  </si>
  <si>
    <t xml:space="preserve">Piezīmes </t>
  </si>
  <si>
    <t>stunda</t>
  </si>
  <si>
    <t>Sporta halle, Ziedu ielā 7, Aizputē</t>
  </si>
  <si>
    <t>Sporta spēļu zāles noma sacensībām</t>
  </si>
  <si>
    <t>Sporta spēļu zāles noma treniņiem</t>
  </si>
  <si>
    <t>Trenažieru zāles apmeklējums</t>
  </si>
  <si>
    <t xml:space="preserve">Trenažieru zāles abonements </t>
  </si>
  <si>
    <t>mēnesis</t>
  </si>
  <si>
    <t>1/2 sporta spēļu zāles noma treniņiem</t>
  </si>
  <si>
    <t>1 ģērbtuve</t>
  </si>
  <si>
    <t>1  ģērbtuve</t>
  </si>
  <si>
    <t xml:space="preserve">4 ģērbtuves, apskaņošana, tablo u.c. telpas </t>
  </si>
  <si>
    <t>Pneimatiskās šautuves (10 m) noma</t>
  </si>
  <si>
    <t>Pneimatiskās šautuves individuāli 1 lūka</t>
  </si>
  <si>
    <t>Mazkalibra šautuves (50 m)  noma</t>
  </si>
  <si>
    <t>Mazkalibra šautuves individuāli 1 lūka</t>
  </si>
  <si>
    <t>Vieglatlētikas stadiona noma sacensībām</t>
  </si>
  <si>
    <t xml:space="preserve">Futbola laukuma noma sacensībām </t>
  </si>
  <si>
    <t>Futbola laukuma noma treniņiem</t>
  </si>
  <si>
    <t>1/2 futbola laukuma noma treniņiem</t>
  </si>
  <si>
    <t>Nakstsmītne- gultas vieta bez gultas veļas</t>
  </si>
  <si>
    <t>diennakts</t>
  </si>
  <si>
    <t>Nakstsmītne- gultas vieta ar  gultas veļu</t>
  </si>
  <si>
    <t>Dunalkas sporta halle, Dunalka, Dunalkas pagasts</t>
  </si>
  <si>
    <t>Mazās zāles noma</t>
  </si>
  <si>
    <t>Sporta spēļu zāles noma</t>
  </si>
  <si>
    <t>Sporta zāle Sikšņu pamatskolā ,  Dunikas pagasts</t>
  </si>
  <si>
    <t>Sporta zāle, M. Namiķa iela 2B, Grobiņa</t>
  </si>
  <si>
    <t>Trenažieru zāles noma grupas nodarbībai līdz 15 personām</t>
  </si>
  <si>
    <t>Trenažieru zāles abonements, ja apmeklējuma laiks līdz plkst.17:30</t>
  </si>
  <si>
    <t>Saunas noma</t>
  </si>
  <si>
    <t>Aerobikas zāles noma</t>
  </si>
  <si>
    <t>Stadions, Celtnieku iela 29, Grobiņa</t>
  </si>
  <si>
    <t>Vieglatlētikas stadiona un mākslīgā seguma futbola laukuma noma sacensībām, komercpasākumiem</t>
  </si>
  <si>
    <t>Vieglatlētikas stadiona noma treniņu grupām līdz 30 cilvēkiem</t>
  </si>
  <si>
    <t>Dabīgā seguma futbola laukuma noma sacensībām</t>
  </si>
  <si>
    <t>Dabīgā seguma futbola laukuma noma treniņiem</t>
  </si>
  <si>
    <t>Mākslīgā seguma   futbola laukuma noma</t>
  </si>
  <si>
    <t>Sporta zāle, Skolas ielā 14, Nīca</t>
  </si>
  <si>
    <t>Alpīnisma sienas izmantošana</t>
  </si>
  <si>
    <t>Alpīnisma sienas izmantošana personām līdz 18 gadiem</t>
  </si>
  <si>
    <t>Tenisa korti, Dzintaru iela 107 A, Pāvilosta</t>
  </si>
  <si>
    <t>Padel tenisa korta noma (viesi)</t>
  </si>
  <si>
    <t>Daudzfunkcionālā sporta  halle, Aizputes iela 1A, Priekule</t>
  </si>
  <si>
    <t>Trenažieru zāles abonements , ja apmeklējuma laiks līdz plkst.17:30</t>
  </si>
  <si>
    <t>Saunas noma sportistu grupai līdz 12 personām</t>
  </si>
  <si>
    <t xml:space="preserve">Tenisa korta noma </t>
  </si>
  <si>
    <t>Stadiona noma sacensībām un komercpasākumiem</t>
  </si>
  <si>
    <t>Rudes sporta nams,  Rude,  Otaņķu pagasts</t>
  </si>
  <si>
    <t>Sporta zāles noma</t>
  </si>
  <si>
    <t>"Sporta halle", Vērgale, Vērgales pagasts</t>
  </si>
  <si>
    <t>Tenisa korta noma (viesi)</t>
  </si>
  <si>
    <t>Sporta zāle, Saules ielā 9, Aizputē</t>
  </si>
  <si>
    <t>Stadions, Saules ielā 8, Aizputē</t>
  </si>
  <si>
    <t>Šautuve, Saules ielā 6A, Aizputē</t>
  </si>
  <si>
    <t>Sporta komplekss, Darba gatve 8, Kazdanga</t>
  </si>
  <si>
    <t>bez maksas</t>
  </si>
  <si>
    <t>Sporta zāles īre  Dienvidkurzemes novada iedzīvotājiem (deklarētā dzīvesvieta)</t>
  </si>
  <si>
    <t>28.05.2026.sēdes lēmumam Nr.328</t>
  </si>
  <si>
    <t>Padel tenisa korta noma Dienvidkurzemes novada iedzīvotājiem (deklarētā dzīvesvieta)</t>
  </si>
  <si>
    <t>Tenisa korta noma Dienvidkurzemes novada iedzīvotājiem (deklarētā dzīvesvieta)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</si>
</sst>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8"/>
      <name val="Calibri"/>
      <family val="2"/>
      <scheme val="minor"/>
    </font>
    <font>
      <sz val="11"/>
      <name val="Arial"/>
      <family val="2"/>
      <charset val="186"/>
    </font>
    <font>
      <b/>
      <sz val="11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/>
      <right/>
      <top style="thin">
        <color auto="1"/>
      </top>
      <bottom/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/>
      <right/>
      <top/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4" xfId="0" applyFont="1" applyBorder="1"/>
    <xf numFmtId="0" fontId="5" fillId="0" borderId="7" xfId="0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wrapTex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8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horizontal="center" wrapText="1"/>
    </xf>
    <xf numFmtId="0" fontId="6" fillId="0" borderId="0" xfId="0" applyFont="1" applyAlignment="1">
      <alignment vertical="center"/>
    </xf>
    <xf numFmtId="2" fontId="5" fillId="0" borderId="4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/>
    </xf>
    <xf numFmtId="0" fontId="5" fillId="0" borderId="11" xfId="0" applyFont="1" applyBorder="1" applyAlignment="1">
      <alignment wrapText="1"/>
    </xf>
    <xf numFmtId="0" fontId="5" fillId="0" borderId="9" xfId="0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calcChain" Target="calcChain.xml" /><Relationship Id="rId1" Type="http://schemas.openxmlformats.org/officeDocument/2006/relationships/theme" Target="theme/theme1.xml" /><Relationship Id="rId3" Type="http://schemas.openxmlformats.org/officeDocument/2006/relationships/worksheet" Target="worksheets/sheet1.xml" /><Relationship Id="rId4" Type="http://schemas.openxmlformats.org/officeDocument/2006/relationships/sharedStrings" Target="sharedStrings.xml" /><Relationship Id="rId2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2"/>
  <sheetViews>
    <sheetView tabSelected="1" workbookViewId="0" topLeftCell="A1">
      <selection pane="topLeft" activeCell="J91" sqref="J91"/>
    </sheetView>
  </sheetViews>
  <sheetFormatPr defaultColWidth="9.11428571428571" defaultRowHeight="13.8"/>
  <cols>
    <col min="1" max="1" width="3.28571428571429" style="1" customWidth="1"/>
    <col min="2" max="2" width="35.1428571428571" style="1" customWidth="1"/>
    <col min="3" max="3" width="9.71428571428571" style="1" customWidth="1"/>
    <col min="4" max="4" width="9.28571428571429" style="1" customWidth="1"/>
    <col min="5" max="5" width="8.42857142857143" style="1" customWidth="1"/>
    <col min="6" max="6" width="8.71428571428571" style="1" bestFit="1" customWidth="1"/>
    <col min="7" max="7" width="15.5714285714286" style="1" customWidth="1"/>
    <col min="8" max="16384" width="9.14285714285714" style="1"/>
  </cols>
  <sheetData>
    <row r="1" spans="7:7" ht="13.8">
      <c r="G1" s="2" t="s">
        <v>4</v>
      </c>
    </row>
    <row r="2" spans="7:7" ht="13.8">
      <c r="G2" s="2" t="s">
        <v>3</v>
      </c>
    </row>
    <row r="3" spans="7:7" ht="13.8">
      <c r="G3" s="2" t="s">
        <v>67</v>
      </c>
    </row>
    <row r="5" spans="1:7" ht="13.8" customHeight="1">
      <c r="A5" s="4" t="s">
        <v>5</v>
      </c>
      <c r="B5" s="4"/>
      <c r="C5" s="4"/>
      <c r="D5" s="4"/>
      <c r="E5" s="4"/>
      <c r="F5" s="4"/>
      <c r="G5" s="4"/>
    </row>
    <row r="6" spans="1:6" ht="13.8">
      <c r="A6" s="3"/>
      <c r="B6" s="3"/>
      <c r="C6" s="3"/>
      <c r="D6" s="3"/>
      <c r="E6" s="3"/>
      <c r="F6" s="3"/>
    </row>
    <row r="7" spans="1:7" ht="47.4" customHeight="1">
      <c r="A7" s="5" t="s">
        <v>0</v>
      </c>
      <c r="B7" s="6" t="s">
        <v>6</v>
      </c>
      <c r="C7" s="5" t="s">
        <v>2</v>
      </c>
      <c r="D7" s="7" t="s">
        <v>7</v>
      </c>
      <c r="E7" s="5" t="s">
        <v>1</v>
      </c>
      <c r="F7" s="5" t="s">
        <v>8</v>
      </c>
      <c r="G7" s="5" t="s">
        <v>9</v>
      </c>
    </row>
    <row r="8" spans="1:7" ht="13.8">
      <c r="A8" s="8"/>
      <c r="B8" s="9"/>
      <c r="C8" s="8"/>
      <c r="D8" s="10"/>
      <c r="E8" s="8"/>
      <c r="F8" s="8"/>
      <c r="G8" s="8"/>
    </row>
    <row r="9" spans="1:7" ht="74.4" customHeight="1">
      <c r="A9" s="8"/>
      <c r="B9" s="9"/>
      <c r="C9" s="8"/>
      <c r="D9" s="10"/>
      <c r="E9" s="8"/>
      <c r="F9" s="8"/>
      <c r="G9" s="8"/>
    </row>
    <row r="10" spans="1:7" ht="16.8" customHeight="1">
      <c r="A10" s="11">
        <v>1</v>
      </c>
      <c r="B10" s="12" t="s">
        <v>11</v>
      </c>
      <c r="C10" s="13"/>
      <c r="D10" s="13"/>
      <c r="E10" s="13"/>
      <c r="F10" s="13"/>
      <c r="G10" s="14"/>
    </row>
    <row r="11" spans="1:7" ht="41.4">
      <c r="A11" s="15"/>
      <c r="B11" s="16" t="s">
        <v>12</v>
      </c>
      <c r="C11" s="17" t="s">
        <v>10</v>
      </c>
      <c r="D11" s="18">
        <v>57.852096000000003</v>
      </c>
      <c r="E11" s="18">
        <f t="shared" si="0" ref="E11:E33">ROUND(D11*0.21,2)</f>
        <v>12.15</v>
      </c>
      <c r="F11" s="18">
        <f t="shared" si="1" ref="F11">D11+E11</f>
        <v>70.002096000000009</v>
      </c>
      <c r="G11" s="19" t="s">
        <v>20</v>
      </c>
    </row>
    <row r="12" spans="1:7" ht="13.8">
      <c r="A12" s="15"/>
      <c r="B12" s="20" t="s">
        <v>13</v>
      </c>
      <c r="C12" s="21" t="s">
        <v>10</v>
      </c>
      <c r="D12" s="22">
        <v>24.79</v>
      </c>
      <c r="E12" s="22">
        <f t="shared" si="0"/>
        <v>5.21</v>
      </c>
      <c r="F12" s="23">
        <f>D12+E12</f>
        <v>30</v>
      </c>
      <c r="G12" s="24" t="s">
        <v>18</v>
      </c>
    </row>
    <row r="13" spans="1:7" ht="13.8">
      <c r="A13" s="15"/>
      <c r="B13" s="16" t="s">
        <v>17</v>
      </c>
      <c r="C13" s="21" t="s">
        <v>10</v>
      </c>
      <c r="D13" s="22">
        <v>12.40</v>
      </c>
      <c r="E13" s="22">
        <f t="shared" si="0"/>
        <v>2.60</v>
      </c>
      <c r="F13" s="23">
        <f>D13+E13</f>
        <v>15</v>
      </c>
      <c r="G13" s="24" t="s">
        <v>18</v>
      </c>
    </row>
    <row r="14" spans="1:7" ht="27.6">
      <c r="A14" s="15"/>
      <c r="B14" s="25" t="s">
        <v>37</v>
      </c>
      <c r="C14" s="21" t="s">
        <v>10</v>
      </c>
      <c r="D14" s="22">
        <v>19.010000000000002</v>
      </c>
      <c r="E14" s="22">
        <f t="shared" si="2" ref="E14">ROUND(D14*0.21,2)</f>
        <v>3.99</v>
      </c>
      <c r="F14" s="23">
        <f>D14+E14</f>
        <v>23</v>
      </c>
      <c r="G14" s="24" t="s">
        <v>18</v>
      </c>
    </row>
    <row r="15" spans="1:7" ht="13.8">
      <c r="A15" s="15"/>
      <c r="B15" s="16" t="s">
        <v>14</v>
      </c>
      <c r="C15" s="21" t="s">
        <v>10</v>
      </c>
      <c r="D15" s="22">
        <v>2.48</v>
      </c>
      <c r="E15" s="22">
        <f t="shared" si="0"/>
        <v>0.52</v>
      </c>
      <c r="F15" s="23">
        <f>D15+E15</f>
        <v>3</v>
      </c>
      <c r="G15" s="24" t="s">
        <v>19</v>
      </c>
    </row>
    <row r="16" spans="1:7" ht="13.8">
      <c r="A16" s="15"/>
      <c r="B16" s="16" t="s">
        <v>15</v>
      </c>
      <c r="C16" s="21" t="s">
        <v>16</v>
      </c>
      <c r="D16" s="22">
        <v>16.53</v>
      </c>
      <c r="E16" s="22">
        <f t="shared" si="0"/>
        <v>3.47</v>
      </c>
      <c r="F16" s="23">
        <f>D16+E16</f>
        <v>20</v>
      </c>
      <c r="G16" s="16"/>
    </row>
    <row r="17" spans="1:7" ht="27.6">
      <c r="A17" s="15"/>
      <c r="B17" s="26" t="s">
        <v>38</v>
      </c>
      <c r="C17" s="21" t="s">
        <v>16</v>
      </c>
      <c r="D17" s="27">
        <v>10.74</v>
      </c>
      <c r="E17" s="28">
        <f t="shared" si="0"/>
        <v>2.2599999999999998</v>
      </c>
      <c r="F17" s="28">
        <f t="shared" si="3" ref="F17">D17+E17</f>
        <v>13</v>
      </c>
      <c r="G17" s="16"/>
    </row>
    <row r="18" spans="1:7" ht="13.8">
      <c r="A18" s="11">
        <v>2</v>
      </c>
      <c r="B18" s="29" t="s">
        <v>63</v>
      </c>
      <c r="C18" s="13"/>
      <c r="D18" s="13"/>
      <c r="E18" s="13"/>
      <c r="F18" s="13"/>
      <c r="G18" s="14"/>
    </row>
    <row r="19" spans="1:7" ht="13.8">
      <c r="A19" s="30"/>
      <c r="B19" s="30" t="s">
        <v>21</v>
      </c>
      <c r="C19" s="27" t="s">
        <v>10</v>
      </c>
      <c r="D19" s="22">
        <v>13.83</v>
      </c>
      <c r="E19" s="22">
        <f t="shared" si="0"/>
        <v>2.90</v>
      </c>
      <c r="F19" s="22">
        <f>D19+E19</f>
        <v>16.73</v>
      </c>
      <c r="G19" s="24" t="s">
        <v>18</v>
      </c>
    </row>
    <row r="20" spans="1:7" ht="13.8">
      <c r="A20" s="30"/>
      <c r="B20" s="31" t="s">
        <v>22</v>
      </c>
      <c r="C20" s="27" t="s">
        <v>10</v>
      </c>
      <c r="D20" s="22">
        <v>2.77</v>
      </c>
      <c r="E20" s="22">
        <f t="shared" si="0"/>
        <v>0.57999999999999996</v>
      </c>
      <c r="F20" s="22">
        <f>D20+E20</f>
        <v>3.35</v>
      </c>
      <c r="G20" s="16"/>
    </row>
    <row r="21" spans="1:7" ht="13.8">
      <c r="A21" s="30"/>
      <c r="B21" s="30" t="s">
        <v>23</v>
      </c>
      <c r="C21" s="27" t="s">
        <v>10</v>
      </c>
      <c r="D21" s="22">
        <v>22.43</v>
      </c>
      <c r="E21" s="22">
        <f t="shared" si="0"/>
        <v>4.71</v>
      </c>
      <c r="F21" s="23">
        <f>D21+E21</f>
        <v>27.14</v>
      </c>
      <c r="G21" s="24" t="s">
        <v>18</v>
      </c>
    </row>
    <row r="22" spans="1:7" ht="13.8">
      <c r="A22" s="30"/>
      <c r="B22" s="31" t="s">
        <v>24</v>
      </c>
      <c r="C22" s="27" t="s">
        <v>10</v>
      </c>
      <c r="D22" s="22">
        <v>4.49</v>
      </c>
      <c r="E22" s="22">
        <f t="shared" si="0"/>
        <v>0.94</v>
      </c>
      <c r="F22" s="22">
        <f>D22+E22</f>
        <v>5.43</v>
      </c>
      <c r="G22" s="16"/>
    </row>
    <row r="23" spans="1:7" ht="13.8">
      <c r="A23" s="11">
        <v>3</v>
      </c>
      <c r="B23" s="13" t="s">
        <v>62</v>
      </c>
      <c r="C23" s="13"/>
      <c r="D23" s="13"/>
      <c r="E23" s="13"/>
      <c r="F23" s="13"/>
      <c r="G23" s="14"/>
    </row>
    <row r="24" spans="1:7" ht="27.6">
      <c r="A24" s="30"/>
      <c r="B24" s="25" t="s">
        <v>25</v>
      </c>
      <c r="C24" s="32" t="s">
        <v>10</v>
      </c>
      <c r="D24" s="18">
        <v>74.38</v>
      </c>
      <c r="E24" s="18">
        <f t="shared" si="0"/>
        <v>15.62</v>
      </c>
      <c r="F24" s="18">
        <f t="shared" si="4" ref="F24">D24+E24</f>
        <v>90</v>
      </c>
      <c r="G24" s="19"/>
    </row>
    <row r="25" spans="1:7" ht="27.6">
      <c r="A25" s="30"/>
      <c r="B25" s="25" t="s">
        <v>43</v>
      </c>
      <c r="C25" s="32" t="s">
        <v>10</v>
      </c>
      <c r="D25" s="18">
        <v>28.93</v>
      </c>
      <c r="E25" s="18">
        <f t="shared" si="0"/>
        <v>6.08</v>
      </c>
      <c r="F25" s="18">
        <f t="shared" si="5" ref="F25">D25+E25</f>
        <v>35.01</v>
      </c>
      <c r="G25" s="19"/>
    </row>
    <row r="26" spans="1:7" ht="13.8">
      <c r="A26" s="30"/>
      <c r="B26" s="25" t="s">
        <v>26</v>
      </c>
      <c r="C26" s="32" t="s">
        <v>10</v>
      </c>
      <c r="D26" s="18">
        <v>61.98</v>
      </c>
      <c r="E26" s="18">
        <f t="shared" si="0"/>
        <v>13.02</v>
      </c>
      <c r="F26" s="18">
        <f t="shared" si="6" ref="F26">D26+E26</f>
        <v>75</v>
      </c>
      <c r="G26" s="19"/>
    </row>
    <row r="27" spans="1:7" ht="13.8">
      <c r="A27" s="30"/>
      <c r="B27" s="25" t="s">
        <v>27</v>
      </c>
      <c r="C27" s="32" t="s">
        <v>10</v>
      </c>
      <c r="D27" s="18">
        <v>24.79</v>
      </c>
      <c r="E27" s="18">
        <f t="shared" si="0"/>
        <v>5.21</v>
      </c>
      <c r="F27" s="18">
        <f t="shared" si="7" ref="F27">D27+E27</f>
        <v>30</v>
      </c>
      <c r="G27" s="19"/>
    </row>
    <row r="28" spans="1:7" ht="13.8">
      <c r="A28" s="30"/>
      <c r="B28" s="25" t="s">
        <v>28</v>
      </c>
      <c r="C28" s="32" t="s">
        <v>10</v>
      </c>
      <c r="D28" s="18">
        <v>12.40</v>
      </c>
      <c r="E28" s="18">
        <f t="shared" si="0"/>
        <v>2.60</v>
      </c>
      <c r="F28" s="18">
        <f t="shared" si="8" ref="F28">D28+E28</f>
        <v>15</v>
      </c>
      <c r="G28" s="19"/>
    </row>
    <row r="29" spans="1:7" ht="13.8">
      <c r="A29" s="11">
        <v>4</v>
      </c>
      <c r="B29" s="13" t="s">
        <v>61</v>
      </c>
      <c r="C29" s="13"/>
      <c r="D29" s="13"/>
      <c r="E29" s="13"/>
      <c r="F29" s="13"/>
      <c r="G29" s="14"/>
    </row>
    <row r="30" spans="1:7" ht="13.8">
      <c r="A30" s="30"/>
      <c r="B30" s="25" t="s">
        <v>14</v>
      </c>
      <c r="C30" s="32" t="s">
        <v>10</v>
      </c>
      <c r="D30" s="18">
        <v>2.48</v>
      </c>
      <c r="E30" s="18">
        <f t="shared" si="0"/>
        <v>0.52</v>
      </c>
      <c r="F30" s="18">
        <f t="shared" si="9" ref="F30:F33">D30+E30</f>
        <v>3</v>
      </c>
      <c r="G30" s="19"/>
    </row>
    <row r="31" spans="1:7" ht="13.8">
      <c r="A31" s="30"/>
      <c r="B31" s="25" t="s">
        <v>15</v>
      </c>
      <c r="C31" s="32" t="s">
        <v>16</v>
      </c>
      <c r="D31" s="18">
        <v>16.53</v>
      </c>
      <c r="E31" s="18">
        <f t="shared" si="0"/>
        <v>3.47</v>
      </c>
      <c r="F31" s="18">
        <f t="shared" si="9"/>
        <v>20</v>
      </c>
      <c r="G31" s="19"/>
    </row>
    <row r="32" spans="1:7" ht="27.6">
      <c r="A32" s="30"/>
      <c r="B32" s="25" t="s">
        <v>29</v>
      </c>
      <c r="C32" s="32" t="s">
        <v>30</v>
      </c>
      <c r="D32" s="18">
        <v>4.20</v>
      </c>
      <c r="E32" s="18">
        <f t="shared" si="0"/>
        <v>0.88</v>
      </c>
      <c r="F32" s="18">
        <f t="shared" si="9"/>
        <v>5.08</v>
      </c>
      <c r="G32" s="19"/>
    </row>
    <row r="33" spans="1:7" ht="27.6">
      <c r="A33" s="30"/>
      <c r="B33" s="25" t="s">
        <v>31</v>
      </c>
      <c r="C33" s="32" t="s">
        <v>30</v>
      </c>
      <c r="D33" s="18">
        <v>8.68</v>
      </c>
      <c r="E33" s="18">
        <f t="shared" si="0"/>
        <v>1.82</v>
      </c>
      <c r="F33" s="18">
        <f t="shared" si="9"/>
        <v>10.50</v>
      </c>
      <c r="G33" s="19"/>
    </row>
    <row r="34" spans="1:7" ht="13.8">
      <c r="A34" s="33">
        <v>5</v>
      </c>
      <c r="B34" s="13" t="s">
        <v>32</v>
      </c>
      <c r="C34" s="13"/>
      <c r="D34" s="13"/>
      <c r="E34" s="13"/>
      <c r="F34" s="13"/>
      <c r="G34" s="14"/>
    </row>
    <row r="35" spans="1:7" ht="13.8">
      <c r="A35" s="30"/>
      <c r="B35" s="25" t="s">
        <v>33</v>
      </c>
      <c r="C35" s="32" t="s">
        <v>10</v>
      </c>
      <c r="D35" s="18">
        <v>4.07</v>
      </c>
      <c r="E35" s="18">
        <f t="shared" si="10" ref="E35:E39">ROUND(D35*0.21,2)</f>
        <v>0.85</v>
      </c>
      <c r="F35" s="18">
        <f t="shared" si="11" ref="F35:F39">D35+E35</f>
        <v>4.92</v>
      </c>
      <c r="G35" s="19"/>
    </row>
    <row r="36" spans="1:7" ht="13.8">
      <c r="A36" s="30"/>
      <c r="B36" s="25" t="s">
        <v>34</v>
      </c>
      <c r="C36" s="32" t="s">
        <v>10</v>
      </c>
      <c r="D36" s="18">
        <v>16.53</v>
      </c>
      <c r="E36" s="18">
        <f t="shared" si="10"/>
        <v>3.47</v>
      </c>
      <c r="F36" s="18">
        <f t="shared" si="11"/>
        <v>20</v>
      </c>
      <c r="G36" s="19"/>
    </row>
    <row r="37" spans="1:7" ht="41.4">
      <c r="A37" s="30"/>
      <c r="B37" s="25" t="s">
        <v>66</v>
      </c>
      <c r="C37" s="21"/>
      <c r="D37" s="22"/>
      <c r="E37" s="22"/>
      <c r="F37" s="34" t="s">
        <v>65</v>
      </c>
      <c r="G37" s="19"/>
    </row>
    <row r="38" spans="1:7" ht="13.8">
      <c r="A38" s="30"/>
      <c r="B38" s="25" t="s">
        <v>14</v>
      </c>
      <c r="C38" s="32" t="s">
        <v>10</v>
      </c>
      <c r="D38" s="18">
        <v>2.48</v>
      </c>
      <c r="E38" s="18">
        <f t="shared" si="10"/>
        <v>0.52</v>
      </c>
      <c r="F38" s="18">
        <f t="shared" si="11"/>
        <v>3</v>
      </c>
      <c r="G38" s="19"/>
    </row>
    <row r="39" spans="1:7" ht="13.8">
      <c r="A39" s="30"/>
      <c r="B39" s="25" t="s">
        <v>15</v>
      </c>
      <c r="C39" s="32" t="s">
        <v>16</v>
      </c>
      <c r="D39" s="18">
        <v>16.53</v>
      </c>
      <c r="E39" s="18">
        <f t="shared" si="10"/>
        <v>3.47</v>
      </c>
      <c r="F39" s="18">
        <f t="shared" si="11"/>
        <v>20</v>
      </c>
      <c r="G39" s="19"/>
    </row>
    <row r="40" spans="1:7" ht="13.8">
      <c r="A40" s="11">
        <v>6</v>
      </c>
      <c r="B40" s="35" t="s">
        <v>35</v>
      </c>
      <c r="C40" s="35"/>
      <c r="D40" s="35"/>
      <c r="E40" s="35"/>
      <c r="F40" s="35"/>
      <c r="G40" s="35"/>
    </row>
    <row r="41" spans="1:7" ht="13.8">
      <c r="A41" s="30"/>
      <c r="B41" s="25" t="s">
        <v>34</v>
      </c>
      <c r="C41" s="27" t="s">
        <v>10</v>
      </c>
      <c r="D41" s="28">
        <v>12.40</v>
      </c>
      <c r="E41" s="28">
        <f t="shared" si="12" ref="E41">ROUND(D41*0.21,2)</f>
        <v>2.60</v>
      </c>
      <c r="F41" s="28">
        <f t="shared" si="13" ref="F41">D41+E41</f>
        <v>15</v>
      </c>
      <c r="G41" s="36"/>
    </row>
    <row r="42" spans="1:7" ht="41.4">
      <c r="A42" s="30"/>
      <c r="B42" s="25" t="s">
        <v>66</v>
      </c>
      <c r="C42" s="21"/>
      <c r="D42" s="22"/>
      <c r="E42" s="22"/>
      <c r="F42" s="34" t="s">
        <v>65</v>
      </c>
      <c r="G42" s="37"/>
    </row>
    <row r="43" spans="1:7" ht="13.8">
      <c r="A43" s="11">
        <v>7</v>
      </c>
      <c r="B43" s="12" t="s">
        <v>36</v>
      </c>
      <c r="C43" s="13"/>
      <c r="D43" s="13"/>
      <c r="E43" s="13"/>
      <c r="F43" s="13"/>
      <c r="G43" s="14"/>
    </row>
    <row r="44" spans="1:7" ht="41.4">
      <c r="A44" s="15"/>
      <c r="B44" s="16" t="s">
        <v>12</v>
      </c>
      <c r="C44" s="17" t="s">
        <v>10</v>
      </c>
      <c r="D44" s="18">
        <v>66.12</v>
      </c>
      <c r="E44" s="18">
        <f t="shared" si="14" ref="E44:E49">ROUND(D44*0.21,2)</f>
        <v>13.89</v>
      </c>
      <c r="F44" s="18">
        <f t="shared" si="15" ref="F44">D44+E44</f>
        <v>80.010000000000005</v>
      </c>
      <c r="G44" s="19" t="s">
        <v>20</v>
      </c>
    </row>
    <row r="45" spans="1:7" ht="13.8">
      <c r="A45" s="15"/>
      <c r="B45" s="20" t="s">
        <v>13</v>
      </c>
      <c r="C45" s="21" t="s">
        <v>10</v>
      </c>
      <c r="D45" s="22">
        <v>28.93</v>
      </c>
      <c r="E45" s="22">
        <f t="shared" si="14"/>
        <v>6.08</v>
      </c>
      <c r="F45" s="23">
        <f t="shared" si="16" ref="F45:F52">D45+E45</f>
        <v>35.01</v>
      </c>
      <c r="G45" s="24" t="s">
        <v>18</v>
      </c>
    </row>
    <row r="46" spans="1:7" ht="13.8">
      <c r="A46" s="15"/>
      <c r="B46" s="16" t="s">
        <v>17</v>
      </c>
      <c r="C46" s="21" t="s">
        <v>10</v>
      </c>
      <c r="D46" s="22">
        <v>14.05</v>
      </c>
      <c r="E46" s="22">
        <f t="shared" si="14"/>
        <v>2.95</v>
      </c>
      <c r="F46" s="23">
        <f t="shared" si="16"/>
        <v>17</v>
      </c>
      <c r="G46" s="24" t="s">
        <v>18</v>
      </c>
    </row>
    <row r="47" spans="1:7" ht="27.6" customHeight="1">
      <c r="A47" s="15"/>
      <c r="B47" s="25" t="s">
        <v>37</v>
      </c>
      <c r="C47" s="21" t="s">
        <v>10</v>
      </c>
      <c r="D47" s="22">
        <v>19.010000000000002</v>
      </c>
      <c r="E47" s="22">
        <f t="shared" si="14"/>
        <v>3.99</v>
      </c>
      <c r="F47" s="23">
        <f t="shared" si="16"/>
        <v>23</v>
      </c>
      <c r="G47" s="24" t="s">
        <v>19</v>
      </c>
    </row>
    <row r="48" spans="1:7" ht="13.8">
      <c r="A48" s="15"/>
      <c r="B48" s="16" t="s">
        <v>14</v>
      </c>
      <c r="C48" s="21" t="s">
        <v>10</v>
      </c>
      <c r="D48" s="22">
        <v>3.72</v>
      </c>
      <c r="E48" s="22">
        <f t="shared" si="14"/>
        <v>0.78</v>
      </c>
      <c r="F48" s="23">
        <f t="shared" si="16"/>
        <v>4.50</v>
      </c>
      <c r="G48" s="24" t="s">
        <v>19</v>
      </c>
    </row>
    <row r="49" spans="1:7" ht="13.8">
      <c r="A49" s="15"/>
      <c r="B49" s="16" t="s">
        <v>15</v>
      </c>
      <c r="C49" s="21" t="s">
        <v>16</v>
      </c>
      <c r="D49" s="22">
        <v>19.010000000000002</v>
      </c>
      <c r="E49" s="22">
        <f t="shared" si="14"/>
        <v>3.99</v>
      </c>
      <c r="F49" s="23">
        <f t="shared" si="16"/>
        <v>23</v>
      </c>
      <c r="G49" s="16"/>
    </row>
    <row r="50" spans="1:7" ht="27.6">
      <c r="A50" s="30"/>
      <c r="B50" s="25" t="s">
        <v>38</v>
      </c>
      <c r="C50" s="21" t="s">
        <v>16</v>
      </c>
      <c r="D50" s="22">
        <v>12.40</v>
      </c>
      <c r="E50" s="23">
        <f t="shared" si="17" ref="E50">ROUND(D50*0.21,2)</f>
        <v>2.60</v>
      </c>
      <c r="F50" s="23">
        <f t="shared" si="16"/>
        <v>15</v>
      </c>
      <c r="G50" s="36"/>
    </row>
    <row r="51" spans="1:7" ht="13.8">
      <c r="A51" s="30"/>
      <c r="B51" s="25" t="s">
        <v>39</v>
      </c>
      <c r="C51" s="21" t="s">
        <v>10</v>
      </c>
      <c r="D51" s="22">
        <v>9.09</v>
      </c>
      <c r="E51" s="23">
        <f t="shared" si="18" ref="E51">ROUND(D51*0.21,2)</f>
        <v>1.91</v>
      </c>
      <c r="F51" s="23">
        <f t="shared" si="16"/>
        <v>11</v>
      </c>
      <c r="G51" s="36"/>
    </row>
    <row r="52" spans="1:7" ht="13.8">
      <c r="A52" s="30"/>
      <c r="B52" s="25" t="s">
        <v>40</v>
      </c>
      <c r="C52" s="21" t="s">
        <v>10</v>
      </c>
      <c r="D52" s="22">
        <v>9.09</v>
      </c>
      <c r="E52" s="23">
        <f t="shared" si="19" ref="E52">ROUND(D52*0.21,2)</f>
        <v>1.91</v>
      </c>
      <c r="F52" s="23">
        <f t="shared" si="16"/>
        <v>11</v>
      </c>
      <c r="G52" s="36"/>
    </row>
    <row r="53" spans="1:7" ht="13.8">
      <c r="A53" s="11">
        <v>8</v>
      </c>
      <c r="B53" s="13" t="s">
        <v>41</v>
      </c>
      <c r="C53" s="13"/>
      <c r="D53" s="13"/>
      <c r="E53" s="13"/>
      <c r="F53" s="13"/>
      <c r="G53" s="14"/>
    </row>
    <row r="54" spans="1:7" ht="41.4">
      <c r="A54" s="30"/>
      <c r="B54" s="25" t="s">
        <v>42</v>
      </c>
      <c r="C54" s="32" t="s">
        <v>10</v>
      </c>
      <c r="D54" s="18">
        <v>57.85</v>
      </c>
      <c r="E54" s="18">
        <f t="shared" si="20" ref="E54:E58">ROUND(D54*0.21,2)</f>
        <v>12.15</v>
      </c>
      <c r="F54" s="18">
        <f t="shared" si="21" ref="F54:F58">D54+E54</f>
        <v>70</v>
      </c>
      <c r="G54" s="19"/>
    </row>
    <row r="55" spans="1:7" ht="29.4" customHeight="1">
      <c r="A55" s="30"/>
      <c r="B55" s="25" t="s">
        <v>43</v>
      </c>
      <c r="C55" s="32" t="s">
        <v>10</v>
      </c>
      <c r="D55" s="18">
        <v>32.229999999999997</v>
      </c>
      <c r="E55" s="18">
        <f t="shared" si="20"/>
        <v>6.77</v>
      </c>
      <c r="F55" s="18">
        <f t="shared" si="21"/>
        <v>39</v>
      </c>
      <c r="G55" s="19"/>
    </row>
    <row r="56" spans="1:7" ht="25.2" customHeight="1">
      <c r="A56" s="30"/>
      <c r="B56" s="25" t="s">
        <v>44</v>
      </c>
      <c r="C56" s="32" t="s">
        <v>10</v>
      </c>
      <c r="D56" s="18">
        <v>49.59</v>
      </c>
      <c r="E56" s="18">
        <f t="shared" si="20"/>
        <v>10.41</v>
      </c>
      <c r="F56" s="18">
        <f t="shared" si="21"/>
        <v>60</v>
      </c>
      <c r="G56" s="19"/>
    </row>
    <row r="57" spans="1:7" ht="27.6">
      <c r="A57" s="30"/>
      <c r="B57" s="25" t="s">
        <v>45</v>
      </c>
      <c r="C57" s="32" t="s">
        <v>10</v>
      </c>
      <c r="D57" s="18">
        <v>24.80</v>
      </c>
      <c r="E57" s="18">
        <f t="shared" si="20"/>
        <v>5.21</v>
      </c>
      <c r="F57" s="18">
        <f t="shared" si="21"/>
        <v>30.01</v>
      </c>
      <c r="G57" s="19"/>
    </row>
    <row r="58" spans="1:7" ht="29.4" customHeight="1">
      <c r="A58" s="30"/>
      <c r="B58" s="25" t="s">
        <v>46</v>
      </c>
      <c r="C58" s="32" t="s">
        <v>10</v>
      </c>
      <c r="D58" s="18">
        <v>16.53</v>
      </c>
      <c r="E58" s="18">
        <f t="shared" si="20"/>
        <v>3.47</v>
      </c>
      <c r="F58" s="18">
        <f t="shared" si="21"/>
        <v>20</v>
      </c>
      <c r="G58" s="19"/>
    </row>
    <row r="59" spans="1:7" ht="13.8">
      <c r="A59" s="11">
        <v>9</v>
      </c>
      <c r="B59" s="35" t="s">
        <v>64</v>
      </c>
      <c r="C59" s="35"/>
      <c r="D59" s="35"/>
      <c r="E59" s="35"/>
      <c r="F59" s="35"/>
      <c r="G59" s="35"/>
    </row>
    <row r="60" spans="1:7" ht="13.8">
      <c r="A60" s="30"/>
      <c r="B60" s="25" t="s">
        <v>34</v>
      </c>
      <c r="C60" s="27" t="s">
        <v>10</v>
      </c>
      <c r="D60" s="28">
        <v>4.96</v>
      </c>
      <c r="E60" s="28">
        <f t="shared" si="22" ref="E60">ROUND(D60*0.21,2)</f>
        <v>1.04</v>
      </c>
      <c r="F60" s="28">
        <f t="shared" si="23" ref="F60">D60+E60</f>
        <v>6</v>
      </c>
      <c r="G60" s="36"/>
    </row>
    <row r="61" spans="1:7" ht="41.4">
      <c r="A61" s="30"/>
      <c r="B61" s="25" t="s">
        <v>66</v>
      </c>
      <c r="C61" s="21"/>
      <c r="D61" s="22"/>
      <c r="E61" s="22"/>
      <c r="F61" s="34" t="s">
        <v>65</v>
      </c>
      <c r="G61" s="37"/>
    </row>
    <row r="62" spans="1:7" ht="13.8">
      <c r="A62" s="11">
        <v>10</v>
      </c>
      <c r="B62" s="12" t="s">
        <v>47</v>
      </c>
      <c r="C62" s="13"/>
      <c r="D62" s="13"/>
      <c r="E62" s="13"/>
      <c r="F62" s="13"/>
      <c r="G62" s="14"/>
    </row>
    <row r="63" spans="1:7" ht="41.4">
      <c r="A63" s="15"/>
      <c r="B63" s="16" t="s">
        <v>12</v>
      </c>
      <c r="C63" s="17" t="s">
        <v>10</v>
      </c>
      <c r="D63" s="18">
        <v>74.38</v>
      </c>
      <c r="E63" s="18">
        <f t="shared" si="24" ref="E63:E70">ROUND(D63*0.21,2)</f>
        <v>15.62</v>
      </c>
      <c r="F63" s="18">
        <f t="shared" si="25" ref="F63">D63+E63</f>
        <v>90</v>
      </c>
      <c r="G63" s="19" t="s">
        <v>20</v>
      </c>
    </row>
    <row r="64" spans="1:7" ht="13.8">
      <c r="A64" s="15"/>
      <c r="B64" s="20" t="s">
        <v>13</v>
      </c>
      <c r="C64" s="21" t="s">
        <v>10</v>
      </c>
      <c r="D64" s="22">
        <v>41.32</v>
      </c>
      <c r="E64" s="22">
        <f t="shared" si="24"/>
        <v>8.68</v>
      </c>
      <c r="F64" s="23">
        <f t="shared" si="26" ref="F64:F70">D64+E64</f>
        <v>50</v>
      </c>
      <c r="G64" s="24" t="s">
        <v>18</v>
      </c>
    </row>
    <row r="65" spans="1:7" ht="13.8">
      <c r="A65" s="15"/>
      <c r="B65" s="16" t="s">
        <v>17</v>
      </c>
      <c r="C65" s="21" t="s">
        <v>10</v>
      </c>
      <c r="D65" s="22">
        <v>20.66</v>
      </c>
      <c r="E65" s="22">
        <f t="shared" si="24"/>
        <v>4.34</v>
      </c>
      <c r="F65" s="23">
        <f t="shared" si="26"/>
        <v>25</v>
      </c>
      <c r="G65" s="24" t="s">
        <v>18</v>
      </c>
    </row>
    <row r="66" spans="1:7" ht="27.6">
      <c r="A66" s="15"/>
      <c r="B66" s="25" t="s">
        <v>37</v>
      </c>
      <c r="C66" s="21" t="s">
        <v>10</v>
      </c>
      <c r="D66" s="22">
        <v>19.010000000000002</v>
      </c>
      <c r="E66" s="22">
        <f t="shared" si="24"/>
        <v>3.99</v>
      </c>
      <c r="F66" s="23">
        <f t="shared" si="26"/>
        <v>23</v>
      </c>
      <c r="G66" s="24" t="s">
        <v>19</v>
      </c>
    </row>
    <row r="67" spans="1:7" ht="13.8">
      <c r="A67" s="15"/>
      <c r="B67" s="16" t="s">
        <v>14</v>
      </c>
      <c r="C67" s="21" t="s">
        <v>10</v>
      </c>
      <c r="D67" s="22">
        <v>3.72</v>
      </c>
      <c r="E67" s="22">
        <f t="shared" si="24"/>
        <v>0.78</v>
      </c>
      <c r="F67" s="23">
        <f t="shared" si="26"/>
        <v>4.50</v>
      </c>
      <c r="G67" s="24" t="s">
        <v>19</v>
      </c>
    </row>
    <row r="68" spans="1:7" ht="13.8">
      <c r="A68" s="15"/>
      <c r="B68" s="16" t="s">
        <v>15</v>
      </c>
      <c r="C68" s="21" t="s">
        <v>16</v>
      </c>
      <c r="D68" s="22">
        <v>19.010000000000002</v>
      </c>
      <c r="E68" s="22">
        <f t="shared" si="24"/>
        <v>3.99</v>
      </c>
      <c r="F68" s="23">
        <f t="shared" si="26"/>
        <v>23</v>
      </c>
      <c r="G68" s="16"/>
    </row>
    <row r="69" spans="1:7" ht="13.8">
      <c r="A69" s="30"/>
      <c r="B69" s="25" t="s">
        <v>39</v>
      </c>
      <c r="C69" s="21" t="s">
        <v>10</v>
      </c>
      <c r="D69" s="22">
        <v>9.09</v>
      </c>
      <c r="E69" s="23">
        <f t="shared" si="24"/>
        <v>1.91</v>
      </c>
      <c r="F69" s="23">
        <f t="shared" si="26"/>
        <v>11</v>
      </c>
      <c r="G69" s="36"/>
    </row>
    <row r="70" spans="1:7" ht="13.8">
      <c r="A70" s="30"/>
      <c r="B70" s="25" t="s">
        <v>40</v>
      </c>
      <c r="C70" s="21" t="s">
        <v>10</v>
      </c>
      <c r="D70" s="22">
        <v>9.09</v>
      </c>
      <c r="E70" s="23">
        <f t="shared" si="24"/>
        <v>1.91</v>
      </c>
      <c r="F70" s="23">
        <f t="shared" si="26"/>
        <v>11</v>
      </c>
      <c r="G70" s="36"/>
    </row>
    <row r="71" spans="1:7" ht="13.8">
      <c r="A71" s="30"/>
      <c r="B71" s="25" t="s">
        <v>48</v>
      </c>
      <c r="C71" s="21" t="s">
        <v>10</v>
      </c>
      <c r="D71" s="22">
        <v>2.89</v>
      </c>
      <c r="E71" s="23">
        <f t="shared" si="27" ref="E71">ROUND(D71*0.21,2)</f>
        <v>0.61</v>
      </c>
      <c r="F71" s="23">
        <f t="shared" si="28" ref="F71">D71+E71</f>
        <v>3.50</v>
      </c>
      <c r="G71" s="16"/>
    </row>
    <row r="72" spans="1:7" ht="27.6">
      <c r="A72" s="30"/>
      <c r="B72" s="25" t="s">
        <v>49</v>
      </c>
      <c r="C72" s="21" t="s">
        <v>10</v>
      </c>
      <c r="D72" s="22">
        <v>1.24</v>
      </c>
      <c r="E72" s="23">
        <f t="shared" si="29" ref="E72">ROUND(D72*0.21,2)</f>
        <v>0.26</v>
      </c>
      <c r="F72" s="23">
        <f t="shared" si="30" ref="F72">D72+E72</f>
        <v>1.50</v>
      </c>
      <c r="G72" s="16"/>
    </row>
    <row r="73" spans="1:7" ht="13.8">
      <c r="A73" s="11">
        <v>11</v>
      </c>
      <c r="B73" s="38" t="s">
        <v>50</v>
      </c>
      <c r="C73" s="29"/>
      <c r="D73" s="29"/>
      <c r="E73" s="29"/>
      <c r="F73" s="29"/>
      <c r="G73" s="29"/>
    </row>
    <row r="74" spans="1:7" ht="13.8">
      <c r="A74" s="30"/>
      <c r="B74" s="25" t="s">
        <v>51</v>
      </c>
      <c r="C74" s="27" t="s">
        <v>10</v>
      </c>
      <c r="D74" s="28">
        <v>16.53</v>
      </c>
      <c r="E74" s="28">
        <f t="shared" si="31" ref="E74">ROUND(D74*0.21,2)</f>
        <v>3.47</v>
      </c>
      <c r="F74" s="28">
        <f t="shared" si="32" ref="F74">D74+E74</f>
        <v>20</v>
      </c>
      <c r="G74" s="36"/>
    </row>
    <row r="75" spans="1:7" ht="41.4">
      <c r="A75" s="30"/>
      <c r="B75" s="25" t="s">
        <v>68</v>
      </c>
      <c r="C75" s="27"/>
      <c r="D75" s="28"/>
      <c r="E75" s="28"/>
      <c r="F75" s="28">
        <v>5</v>
      </c>
      <c r="G75" s="36"/>
    </row>
    <row r="76" spans="1:7" ht="13.8">
      <c r="A76" s="30"/>
      <c r="B76" s="25" t="s">
        <v>60</v>
      </c>
      <c r="C76" s="27" t="s">
        <v>10</v>
      </c>
      <c r="D76" s="28">
        <v>8.26</v>
      </c>
      <c r="E76" s="28">
        <f>ROUND(D76*0.21,2)+0.01</f>
        <v>1.74</v>
      </c>
      <c r="F76" s="28">
        <f t="shared" si="33" ref="F76">D76+E76</f>
        <v>10</v>
      </c>
      <c r="G76" s="36"/>
    </row>
    <row r="77" spans="1:7" ht="41.4">
      <c r="A77" s="30"/>
      <c r="B77" s="39" t="s">
        <v>69</v>
      </c>
      <c r="C77" s="40"/>
      <c r="D77" s="41"/>
      <c r="E77" s="41"/>
      <c r="F77" s="41">
        <v>5</v>
      </c>
      <c r="G77" s="42"/>
    </row>
    <row r="78" spans="1:7" ht="13.8">
      <c r="A78" s="11">
        <v>12</v>
      </c>
      <c r="B78" s="38" t="s">
        <v>52</v>
      </c>
      <c r="C78" s="29"/>
      <c r="D78" s="29"/>
      <c r="E78" s="29"/>
      <c r="F78" s="29"/>
      <c r="G78" s="29"/>
    </row>
    <row r="79" spans="1:7" ht="41.4">
      <c r="A79" s="15"/>
      <c r="B79" s="16" t="s">
        <v>12</v>
      </c>
      <c r="C79" s="17" t="s">
        <v>10</v>
      </c>
      <c r="D79" s="18">
        <v>57.85</v>
      </c>
      <c r="E79" s="18">
        <f t="shared" si="34" ref="E79:E89">ROUND(D79*0.21,2)</f>
        <v>12.15</v>
      </c>
      <c r="F79" s="18">
        <f t="shared" si="35" ref="F79">D79+E79</f>
        <v>70</v>
      </c>
      <c r="G79" s="19" t="s">
        <v>20</v>
      </c>
    </row>
    <row r="80" spans="1:7" ht="13.8">
      <c r="A80" s="15"/>
      <c r="B80" s="20" t="s">
        <v>13</v>
      </c>
      <c r="C80" s="21" t="s">
        <v>10</v>
      </c>
      <c r="D80" s="22">
        <v>24.79</v>
      </c>
      <c r="E80" s="22">
        <f t="shared" si="34"/>
        <v>5.21</v>
      </c>
      <c r="F80" s="23">
        <f t="shared" si="36" ref="F80:F87">D80+E80</f>
        <v>30</v>
      </c>
      <c r="G80" s="24" t="s">
        <v>18</v>
      </c>
    </row>
    <row r="81" spans="1:7" ht="13.8">
      <c r="A81" s="15"/>
      <c r="B81" s="16" t="s">
        <v>17</v>
      </c>
      <c r="C81" s="21" t="s">
        <v>10</v>
      </c>
      <c r="D81" s="22">
        <v>12.40</v>
      </c>
      <c r="E81" s="23">
        <f t="shared" si="34"/>
        <v>2.60</v>
      </c>
      <c r="F81" s="23">
        <f t="shared" si="36"/>
        <v>15</v>
      </c>
      <c r="G81" s="24" t="s">
        <v>18</v>
      </c>
    </row>
    <row r="82" spans="1:7" ht="27.6">
      <c r="A82" s="15"/>
      <c r="B82" s="25" t="s">
        <v>37</v>
      </c>
      <c r="C82" s="21" t="s">
        <v>10</v>
      </c>
      <c r="D82" s="22">
        <v>19.010000000000002</v>
      </c>
      <c r="E82" s="22">
        <f t="shared" si="34"/>
        <v>3.99</v>
      </c>
      <c r="F82" s="23">
        <f t="shared" si="36"/>
        <v>23</v>
      </c>
      <c r="G82" s="24"/>
    </row>
    <row r="83" spans="1:7" ht="13.8">
      <c r="A83" s="15"/>
      <c r="B83" s="16" t="s">
        <v>14</v>
      </c>
      <c r="C83" s="21" t="s">
        <v>10</v>
      </c>
      <c r="D83" s="22">
        <v>2.89</v>
      </c>
      <c r="E83" s="22">
        <f t="shared" si="34"/>
        <v>0.61</v>
      </c>
      <c r="F83" s="23">
        <f t="shared" si="36"/>
        <v>3.50</v>
      </c>
      <c r="G83" s="24" t="s">
        <v>19</v>
      </c>
    </row>
    <row r="84" spans="1:7" ht="13.8">
      <c r="A84" s="15"/>
      <c r="B84" s="16" t="s">
        <v>15</v>
      </c>
      <c r="C84" s="21" t="s">
        <v>16</v>
      </c>
      <c r="D84" s="22">
        <v>16.53</v>
      </c>
      <c r="E84" s="22">
        <f t="shared" si="34"/>
        <v>3.47</v>
      </c>
      <c r="F84" s="23">
        <f t="shared" si="36"/>
        <v>20</v>
      </c>
      <c r="G84" s="16"/>
    </row>
    <row r="85" spans="1:7" ht="27.6">
      <c r="A85" s="15"/>
      <c r="B85" s="43" t="s">
        <v>53</v>
      </c>
      <c r="C85" s="21" t="s">
        <v>16</v>
      </c>
      <c r="D85" s="23">
        <v>12.40</v>
      </c>
      <c r="E85" s="23">
        <f t="shared" si="37" ref="E85">ROUND(D85*0.21,2)</f>
        <v>2.60</v>
      </c>
      <c r="F85" s="23">
        <f t="shared" si="36"/>
        <v>15</v>
      </c>
      <c r="G85" s="16"/>
    </row>
    <row r="86" spans="1:7" ht="27.6">
      <c r="A86" s="30"/>
      <c r="B86" s="43" t="s">
        <v>54</v>
      </c>
      <c r="C86" s="21" t="s">
        <v>10</v>
      </c>
      <c r="D86" s="22">
        <v>9.09</v>
      </c>
      <c r="E86" s="23">
        <f t="shared" si="34"/>
        <v>1.91</v>
      </c>
      <c r="F86" s="23">
        <f t="shared" si="36"/>
        <v>11</v>
      </c>
      <c r="G86" s="36"/>
    </row>
    <row r="87" spans="1:7" ht="13.8">
      <c r="A87" s="30"/>
      <c r="B87" s="43" t="s">
        <v>40</v>
      </c>
      <c r="C87" s="21" t="s">
        <v>10</v>
      </c>
      <c r="D87" s="22">
        <v>9.09</v>
      </c>
      <c r="E87" s="23">
        <f t="shared" si="34"/>
        <v>1.91</v>
      </c>
      <c r="F87" s="23">
        <f t="shared" si="36"/>
        <v>11</v>
      </c>
      <c r="G87" s="36"/>
    </row>
    <row r="88" spans="1:7" ht="13.8">
      <c r="A88" s="30"/>
      <c r="B88" s="20" t="s">
        <v>55</v>
      </c>
      <c r="C88" s="21" t="s">
        <v>10</v>
      </c>
      <c r="D88" s="22">
        <v>1.65</v>
      </c>
      <c r="E88" s="23">
        <f t="shared" si="34"/>
        <v>0.35</v>
      </c>
      <c r="F88" s="23">
        <f t="shared" si="38" ref="F88:F89">D88+E88</f>
        <v>2</v>
      </c>
      <c r="G88" s="16"/>
    </row>
    <row r="89" spans="1:7" ht="27.6" customHeight="1">
      <c r="A89" s="30"/>
      <c r="B89" s="43" t="s">
        <v>56</v>
      </c>
      <c r="C89" s="21" t="s">
        <v>10</v>
      </c>
      <c r="D89" s="22">
        <v>12.07</v>
      </c>
      <c r="E89" s="23">
        <f t="shared" si="34"/>
        <v>2.5299999999999998</v>
      </c>
      <c r="F89" s="23">
        <f t="shared" si="38"/>
        <v>14.60</v>
      </c>
      <c r="G89" s="16"/>
    </row>
    <row r="90" spans="1:7" ht="13.8">
      <c r="A90" s="11">
        <v>13</v>
      </c>
      <c r="B90" s="35" t="s">
        <v>57</v>
      </c>
      <c r="C90" s="35"/>
      <c r="D90" s="35"/>
      <c r="E90" s="35"/>
      <c r="F90" s="35"/>
      <c r="G90" s="35"/>
    </row>
    <row r="91" spans="1:7" ht="13.8">
      <c r="A91" s="30"/>
      <c r="B91" s="25" t="s">
        <v>58</v>
      </c>
      <c r="C91" s="27" t="s">
        <v>10</v>
      </c>
      <c r="D91" s="28">
        <v>10.74</v>
      </c>
      <c r="E91" s="28">
        <f t="shared" si="39" ref="E91">ROUND(D91*0.21,2)</f>
        <v>2.2599999999999998</v>
      </c>
      <c r="F91" s="28">
        <f t="shared" si="40" ref="F91">D91+E91</f>
        <v>13</v>
      </c>
      <c r="G91" s="36"/>
    </row>
    <row r="92" spans="1:7" ht="41.4">
      <c r="A92" s="15"/>
      <c r="B92" s="25" t="s">
        <v>66</v>
      </c>
      <c r="C92" s="21"/>
      <c r="D92" s="22"/>
      <c r="E92" s="22"/>
      <c r="F92" s="34" t="s">
        <v>65</v>
      </c>
      <c r="G92" s="24"/>
    </row>
    <row r="93" spans="1:7" ht="13.8">
      <c r="A93" s="30"/>
      <c r="B93" s="16" t="s">
        <v>14</v>
      </c>
      <c r="C93" s="27" t="s">
        <v>10</v>
      </c>
      <c r="D93" s="28">
        <v>2.48</v>
      </c>
      <c r="E93" s="28">
        <f t="shared" si="41" ref="E93:E94">ROUND(D93*0.21,2)</f>
        <v>0.52</v>
      </c>
      <c r="F93" s="28">
        <f t="shared" si="42" ref="F93:F94">D93+E93</f>
        <v>3</v>
      </c>
      <c r="G93" s="36"/>
    </row>
    <row r="94" spans="1:7" ht="13.8">
      <c r="A94" s="30"/>
      <c r="B94" s="16" t="s">
        <v>15</v>
      </c>
      <c r="C94" s="27" t="s">
        <v>10</v>
      </c>
      <c r="D94" s="28">
        <v>16.53</v>
      </c>
      <c r="E94" s="28">
        <f t="shared" si="41"/>
        <v>3.47</v>
      </c>
      <c r="F94" s="28">
        <f t="shared" si="42"/>
        <v>20</v>
      </c>
      <c r="G94" s="36"/>
    </row>
    <row r="95" spans="1:7" ht="13.8">
      <c r="A95" s="11">
        <v>14</v>
      </c>
      <c r="B95" s="38" t="s">
        <v>59</v>
      </c>
      <c r="C95" s="29"/>
      <c r="D95" s="29"/>
      <c r="E95" s="29"/>
      <c r="F95" s="29"/>
      <c r="G95" s="29"/>
    </row>
    <row r="96" spans="1:7" ht="41.4">
      <c r="A96" s="15"/>
      <c r="B96" s="16" t="s">
        <v>12</v>
      </c>
      <c r="C96" s="17" t="s">
        <v>10</v>
      </c>
      <c r="D96" s="18">
        <v>28.93</v>
      </c>
      <c r="E96" s="18">
        <f t="shared" si="43" ref="E96:E102">ROUND(D96*0.21,2)</f>
        <v>6.08</v>
      </c>
      <c r="F96" s="18">
        <f t="shared" si="44" ref="F96">D96+E96</f>
        <v>35.01</v>
      </c>
      <c r="G96" s="19" t="s">
        <v>20</v>
      </c>
    </row>
    <row r="97" spans="1:7" ht="13.8">
      <c r="A97" s="15"/>
      <c r="B97" s="20" t="s">
        <v>13</v>
      </c>
      <c r="C97" s="21" t="s">
        <v>10</v>
      </c>
      <c r="D97" s="22">
        <v>14.88</v>
      </c>
      <c r="E97" s="22">
        <f t="shared" si="43"/>
        <v>3.12</v>
      </c>
      <c r="F97" s="23">
        <f>D97+E97</f>
        <v>18</v>
      </c>
      <c r="G97" s="24" t="s">
        <v>18</v>
      </c>
    </row>
    <row r="98" spans="1:7" ht="13.8">
      <c r="A98" s="15"/>
      <c r="B98" s="16" t="s">
        <v>17</v>
      </c>
      <c r="C98" s="21" t="s">
        <v>10</v>
      </c>
      <c r="D98" s="22">
        <v>7.44</v>
      </c>
      <c r="E98" s="22">
        <f t="shared" si="43"/>
        <v>1.56</v>
      </c>
      <c r="F98" s="23">
        <f>D98+E98</f>
        <v>9</v>
      </c>
      <c r="G98" s="24" t="s">
        <v>18</v>
      </c>
    </row>
    <row r="99" spans="1:7" ht="41.4">
      <c r="A99" s="15"/>
      <c r="B99" s="25" t="s">
        <v>66</v>
      </c>
      <c r="C99" s="21"/>
      <c r="D99" s="22"/>
      <c r="E99" s="22"/>
      <c r="F99" s="34" t="s">
        <v>65</v>
      </c>
      <c r="G99" s="24"/>
    </row>
    <row r="100" spans="1:7" ht="27.6">
      <c r="A100" s="15"/>
      <c r="B100" s="25" t="s">
        <v>37</v>
      </c>
      <c r="C100" s="21" t="s">
        <v>10</v>
      </c>
      <c r="D100" s="22">
        <v>14.88</v>
      </c>
      <c r="E100" s="22">
        <f t="shared" si="43"/>
        <v>3.12</v>
      </c>
      <c r="F100" s="23">
        <f>D100+E100</f>
        <v>18</v>
      </c>
      <c r="G100" s="24"/>
    </row>
    <row r="101" spans="1:7" ht="13.8">
      <c r="A101" s="15"/>
      <c r="B101" s="16" t="s">
        <v>14</v>
      </c>
      <c r="C101" s="21" t="s">
        <v>10</v>
      </c>
      <c r="D101" s="22">
        <v>2.48</v>
      </c>
      <c r="E101" s="22">
        <f t="shared" si="43"/>
        <v>0.52</v>
      </c>
      <c r="F101" s="23">
        <f>D101+E101</f>
        <v>3</v>
      </c>
      <c r="G101" s="24" t="s">
        <v>19</v>
      </c>
    </row>
    <row r="102" spans="1:7" ht="13.8">
      <c r="A102" s="15"/>
      <c r="B102" s="16" t="s">
        <v>15</v>
      </c>
      <c r="C102" s="21" t="s">
        <v>16</v>
      </c>
      <c r="D102" s="22">
        <v>16.53</v>
      </c>
      <c r="E102" s="22">
        <f t="shared" si="43"/>
        <v>3.47</v>
      </c>
      <c r="F102" s="23">
        <f>D102+E102</f>
        <v>20</v>
      </c>
      <c r="G102" s="16"/>
    </row>
  </sheetData>
  <mergeCells count="19">
    <mergeCell ref="B34:G34"/>
    <mergeCell ref="A5:G5"/>
    <mergeCell ref="B10:G10"/>
    <mergeCell ref="B23:G23"/>
    <mergeCell ref="B29:G29"/>
    <mergeCell ref="B18:G18"/>
    <mergeCell ref="G7:G9"/>
    <mergeCell ref="A7:A9"/>
    <mergeCell ref="B7:B9"/>
    <mergeCell ref="C7:C9"/>
    <mergeCell ref="D7:D9"/>
    <mergeCell ref="E7:E9"/>
    <mergeCell ref="F7:F9"/>
    <mergeCell ref="B95:G95"/>
    <mergeCell ref="B43:G43"/>
    <mergeCell ref="B53:G53"/>
    <mergeCell ref="B62:G62"/>
    <mergeCell ref="B73:G73"/>
    <mergeCell ref="B78:G78"/>
  </mergeCells>
  <pageMargins left="0.7" right="0.7" top="0.75" bottom="0.75" header="0.3" footer="0.3"/>
  <pageSetup orientation="portrait" paperSiz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2026-05-31T19:23:10Z</dcterms:modified>
  <cp:category/>
</cp:coreProperties>
</file>